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i unidad\PYTHONOMICS Toolset\Peyregne\"/>
    </mc:Choice>
  </mc:AlternateContent>
  <xr:revisionPtr revIDLastSave="0" documentId="13_ncr:1_{37214D64-F283-4628-9311-26DC13C8B50C}" xr6:coauthVersionLast="47" xr6:coauthVersionMax="47" xr10:uidLastSave="{00000000-0000-0000-0000-000000000000}"/>
  <bookViews>
    <workbookView xWindow="34950" yWindow="3690" windowWidth="21600" windowHeight="11385" xr2:uid="{00000000-000D-0000-FFFF-FFFF00000000}"/>
  </bookViews>
  <sheets>
    <sheet name="Sheet0" sheetId="1" r:id="rId1"/>
    <sheet name="Hoja1" sheetId="2" r:id="rId2"/>
  </sheets>
  <calcPr calcId="181029"/>
</workbook>
</file>

<file path=xl/calcChain.xml><?xml version="1.0" encoding="utf-8"?>
<calcChain xmlns="http://schemas.openxmlformats.org/spreadsheetml/2006/main">
  <c r="H7" i="1" l="1"/>
  <c r="F7" i="1"/>
  <c r="H6" i="1"/>
  <c r="F6" i="1"/>
  <c r="H5" i="1"/>
  <c r="F5" i="1"/>
  <c r="H4" i="1"/>
  <c r="F4" i="1"/>
  <c r="H3" i="1"/>
  <c r="F3" i="1"/>
  <c r="B3" i="1"/>
  <c r="B4" i="1" s="1"/>
  <c r="B5" i="1" s="1"/>
  <c r="B6" i="1" s="1"/>
  <c r="B7" i="1" s="1"/>
  <c r="H2" i="1"/>
  <c r="F2" i="1"/>
</calcChain>
</file>

<file path=xl/sharedStrings.xml><?xml version="1.0" encoding="utf-8"?>
<sst xmlns="http://schemas.openxmlformats.org/spreadsheetml/2006/main" count="30" uniqueCount="21">
  <si>
    <t>NUMERODECONTROL</t>
  </si>
  <si>
    <t>CANTIDAD</t>
  </si>
  <si>
    <t>PRECIO</t>
  </si>
  <si>
    <t>FECHA COMPROBANTE</t>
  </si>
  <si>
    <t>CONCEPTOS</t>
  </si>
  <si>
    <t>Servicios</t>
  </si>
  <si>
    <t>FECHA DESDE</t>
  </si>
  <si>
    <t>FECHA HASTA</t>
  </si>
  <si>
    <t>VENCIMIENTO PAGO</t>
  </si>
  <si>
    <t>CONDICION IVA</t>
  </si>
  <si>
    <t>NRO DOC</t>
  </si>
  <si>
    <t>TIPO DOC</t>
  </si>
  <si>
    <t>DESCRIPCION</t>
  </si>
  <si>
    <t>Monotributo</t>
  </si>
  <si>
    <t>IVA Responsable Inscripto</t>
  </si>
  <si>
    <t>Pago de: Membresía PowerGym - Nusol - SILVER [Octubre]</t>
  </si>
  <si>
    <t>Pago de: Membresía PowerGym [Septiembre]</t>
  </si>
  <si>
    <t>Pago de: Membresía PowerGym Escuela de Fútbol CAU - GOLD [Octubre]</t>
  </si>
  <si>
    <t>Pago de: Membresía PowerGym Taurus - GOLD [Septiembre]</t>
  </si>
  <si>
    <t>Pago de: Membresía PowerGym - Kaizen [Octubre]</t>
  </si>
  <si>
    <t>Pago de: Membresía PowerGym Vivi Sport [Octubre]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</si>
</sst>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E1" zoomScale="124" zoomScaleNormal="124" workbookViewId="0">
      <selection activeCell="N3" sqref="N3"/>
    </sheetView>
  </sheetViews>
  <sheetFormatPr baseColWidth="10" defaultColWidth="9.140625" defaultRowHeight="12.75" x14ac:dyDescent="0.2"/>
  <cols>
    <col min="1" max="1" width="9.28515625" customWidth="1"/>
    <col min="2" max="2" width="15.140625" customWidth="1"/>
    <col min="3" max="3" width="11.85546875" bestFit="1" customWidth="1"/>
    <col min="4" max="4" width="15.42578125" bestFit="1" customWidth="1"/>
    <col min="5" max="5" width="14.140625" bestFit="1" customWidth="1"/>
    <col min="6" max="6" width="24.140625" bestFit="1" customWidth="1"/>
    <col min="7" max="7" width="25.42578125" bestFit="1" customWidth="1"/>
    <col min="8" max="8" width="15.7109375" bestFit="1" customWidth="1"/>
    <col min="9" max="9" width="17" customWidth="1"/>
    <col min="10" max="10" width="20.140625" bestFit="1" customWidth="1"/>
    <col min="11" max="11" width="9.7109375" bestFit="1" customWidth="1"/>
    <col min="12" max="12" width="8" bestFit="1" customWidth="1"/>
  </cols>
  <sheetData>
    <row r="1" spans="1:12" x14ac:dyDescent="0.2">
      <c r="A1" t="s">
        <v>0</v>
      </c>
      <c r="B1" s="2" t="s">
        <v>3</v>
      </c>
      <c r="C1" s="2" t="s">
        <v>4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11</v>
      </c>
      <c r="I1" s="2" t="s">
        <v>10</v>
      </c>
      <c r="J1" s="2" t="s">
        <v>12</v>
      </c>
      <c r="K1" s="2" t="s">
        <v>1</v>
      </c>
      <c r="L1" t="s">
        <v>2</v>
      </c>
    </row>
    <row r="2" spans="1:12" ht="15" x14ac:dyDescent="0.25">
      <c r="A2">
        <v>17</v>
      </c>
      <c r="B2" s="1">
        <v>45230</v>
      </c>
      <c r="C2" s="2" t="s">
        <v>5</v>
      </c>
      <c r="D2" s="1">
        <v>45200</v>
      </c>
      <c r="E2" s="1">
        <v>45230</v>
      </c>
      <c r="F2" s="1">
        <f t="shared" ref="F2:F7" ca="1" si="0">TODAY()</f>
        <v>45461</v>
      </c>
      <c r="G2" s="3" t="s">
        <v>13</v>
      </c>
      <c r="H2" s="2" t="str">
        <f t="shared" ref="H2:H7" si="1">IF(G2="Consumidor Final","CUIL","CUIT")</f>
        <v>CUIT</v>
      </c>
      <c r="I2">
        <v>27112223334</v>
      </c>
      <c r="J2" t="s">
        <v>15</v>
      </c>
      <c r="K2">
        <v>1</v>
      </c>
      <c r="L2">
        <v>4679</v>
      </c>
    </row>
    <row r="3" spans="1:12" ht="15" x14ac:dyDescent="0.25">
      <c r="A3">
        <v>18</v>
      </c>
      <c r="B3" s="1">
        <f t="shared" ref="B3:B7" si="2">B2</f>
        <v>45230</v>
      </c>
      <c r="C3" s="2" t="s">
        <v>5</v>
      </c>
      <c r="D3" s="1">
        <v>45200</v>
      </c>
      <c r="E3" s="1">
        <v>45230</v>
      </c>
      <c r="F3" s="1">
        <f t="shared" ca="1" si="0"/>
        <v>45461</v>
      </c>
      <c r="G3" s="3" t="s">
        <v>13</v>
      </c>
      <c r="H3" s="2" t="str">
        <f t="shared" si="1"/>
        <v>CUIT</v>
      </c>
      <c r="I3">
        <v>27112223334</v>
      </c>
      <c r="J3" t="s">
        <v>16</v>
      </c>
      <c r="K3">
        <v>1</v>
      </c>
      <c r="L3">
        <v>4260</v>
      </c>
    </row>
    <row r="4" spans="1:12" ht="15" x14ac:dyDescent="0.25">
      <c r="A4">
        <v>19</v>
      </c>
      <c r="B4" s="1">
        <f t="shared" si="2"/>
        <v>45230</v>
      </c>
      <c r="C4" s="2" t="s">
        <v>5</v>
      </c>
      <c r="D4" s="1">
        <v>45200</v>
      </c>
      <c r="E4" s="1">
        <v>45230</v>
      </c>
      <c r="F4" s="1">
        <f t="shared" ca="1" si="0"/>
        <v>45461</v>
      </c>
      <c r="G4" s="3" t="s">
        <v>14</v>
      </c>
      <c r="H4" s="2" t="str">
        <f t="shared" si="1"/>
        <v>CUIT</v>
      </c>
      <c r="I4">
        <v>27112223334</v>
      </c>
      <c r="J4" t="s">
        <v>17</v>
      </c>
      <c r="K4">
        <v>1</v>
      </c>
      <c r="L4">
        <v>6250</v>
      </c>
    </row>
    <row r="5" spans="1:12" ht="15" x14ac:dyDescent="0.25">
      <c r="A5">
        <v>20</v>
      </c>
      <c r="B5" s="1">
        <f t="shared" si="2"/>
        <v>45230</v>
      </c>
      <c r="C5" s="2" t="s">
        <v>5</v>
      </c>
      <c r="D5" s="1">
        <v>45200</v>
      </c>
      <c r="E5" s="1">
        <v>45230</v>
      </c>
      <c r="F5" s="1">
        <f t="shared" ca="1" si="0"/>
        <v>45461</v>
      </c>
      <c r="G5" s="3" t="s">
        <v>13</v>
      </c>
      <c r="H5" s="2" t="str">
        <f t="shared" si="1"/>
        <v>CUIT</v>
      </c>
      <c r="I5">
        <v>27112223334</v>
      </c>
      <c r="J5" t="s">
        <v>18</v>
      </c>
      <c r="K5">
        <v>1</v>
      </c>
      <c r="L5">
        <v>5059</v>
      </c>
    </row>
    <row r="6" spans="1:12" ht="15" x14ac:dyDescent="0.25">
      <c r="A6">
        <v>21</v>
      </c>
      <c r="B6" s="1">
        <f t="shared" si="2"/>
        <v>45230</v>
      </c>
      <c r="C6" s="2" t="s">
        <v>5</v>
      </c>
      <c r="D6" s="1">
        <v>45200</v>
      </c>
      <c r="E6" s="1">
        <v>45230</v>
      </c>
      <c r="F6" s="1">
        <f t="shared" ca="1" si="0"/>
        <v>45461</v>
      </c>
      <c r="G6" s="3" t="s">
        <v>13</v>
      </c>
      <c r="H6" s="2" t="str">
        <f t="shared" si="1"/>
        <v>CUIT</v>
      </c>
      <c r="I6">
        <v>27112223334</v>
      </c>
      <c r="J6" t="s">
        <v>19</v>
      </c>
      <c r="K6">
        <v>1</v>
      </c>
      <c r="L6">
        <v>4899</v>
      </c>
    </row>
    <row r="7" spans="1:12" ht="15" x14ac:dyDescent="0.25">
      <c r="A7">
        <v>22</v>
      </c>
      <c r="B7" s="1">
        <f t="shared" si="2"/>
        <v>45230</v>
      </c>
      <c r="C7" s="2" t="s">
        <v>5</v>
      </c>
      <c r="D7" s="1">
        <v>45200</v>
      </c>
      <c r="E7" s="1">
        <v>45230</v>
      </c>
      <c r="F7" s="1">
        <f t="shared" ca="1" si="0"/>
        <v>45461</v>
      </c>
      <c r="G7" s="3" t="s">
        <v>13</v>
      </c>
      <c r="H7" s="2" t="str">
        <f t="shared" si="1"/>
        <v>CUIT</v>
      </c>
      <c r="I7">
        <v>27112223334</v>
      </c>
      <c r="J7" t="s">
        <v>20</v>
      </c>
      <c r="K7">
        <v>1</v>
      </c>
      <c r="L7">
        <v>4325</v>
      </c>
    </row>
    <row r="8" spans="1:12" x14ac:dyDescent="0.2">
      <c r="B8" s="1"/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C9BA7-4C08-6A47-B40E-C980EB43539B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Sheet0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Favio Emiliani</cp:lastModifiedBy>
  <dcterms:created xsi:type="dcterms:W3CDTF">2021-08-11T13:31:51Z</dcterms:created>
  <dcterms:modified xsi:type="dcterms:W3CDTF">2024-06-18T20:33:10Z</dcterms:modified>
</cp:coreProperties>
</file>